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J13" i="1" l="1"/>
  <c r="J17" i="1"/>
  <c r="J19" i="1" l="1"/>
  <c r="G17" i="1"/>
  <c r="E17" i="1"/>
  <c r="H16" i="1"/>
  <c r="H15" i="1"/>
  <c r="G13" i="1"/>
  <c r="G19" i="1" s="1"/>
  <c r="E13" i="1"/>
  <c r="H12" i="1"/>
  <c r="H11" i="1"/>
  <c r="H10" i="1"/>
  <c r="H9" i="1"/>
  <c r="H8" i="1"/>
  <c r="E19" i="1" l="1"/>
  <c r="H13" i="1"/>
  <c r="H17" i="1"/>
  <c r="H19" i="1" l="1"/>
  <c r="F12" i="1" l="1"/>
  <c r="I12" i="1" l="1"/>
  <c r="K12" i="1"/>
  <c r="L12" i="1" s="1"/>
  <c r="F11" i="1"/>
  <c r="F16" i="1"/>
  <c r="F10" i="1"/>
  <c r="F8" i="1"/>
  <c r="K8" i="1" s="1"/>
  <c r="I16" i="1" l="1"/>
  <c r="K16" i="1"/>
  <c r="L16" i="1" s="1"/>
  <c r="D13" i="1"/>
  <c r="I10" i="1"/>
  <c r="K10" i="1"/>
  <c r="L10" i="1" s="1"/>
  <c r="I11" i="1"/>
  <c r="K11" i="1"/>
  <c r="L11" i="1" s="1"/>
  <c r="L8" i="1"/>
  <c r="I8" i="1"/>
  <c r="F15" i="1"/>
  <c r="K15" i="1" s="1"/>
  <c r="D17" i="1"/>
  <c r="K17" i="1" l="1"/>
  <c r="L15" i="1"/>
  <c r="L17" i="1" s="1"/>
  <c r="F9" i="1"/>
  <c r="D19" i="1"/>
  <c r="I15" i="1"/>
  <c r="F17" i="1"/>
  <c r="I17" i="1" l="1"/>
  <c r="I9" i="1"/>
  <c r="K9" i="1"/>
  <c r="F13" i="1"/>
  <c r="F19" i="1" s="1"/>
  <c r="I13" i="1" l="1"/>
  <c r="I19" i="1" s="1"/>
  <c r="L9" i="1"/>
  <c r="L13" i="1" s="1"/>
  <c r="L19" i="1" s="1"/>
  <c r="K13" i="1"/>
  <c r="K19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<sst xmlns="http://schemas.openxmlformats.org/spreadsheetml/2006/main" count="37" uniqueCount="30">
  <si>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</si>
  <si>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</si>
  <si>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</si>
  <si>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</si>
  <si>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</si>
  <si>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</si>
  <si>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</si>
  <si>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</si>
  <si>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</si>
  <si>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</si>
  <si>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</si>
  <si>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</si>
  <si>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</si>
  <si>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</si>
  <si>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</si>
  <si>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</si>
  <si>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</si>
  <si>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</si>
  <si>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</si>
  <si>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</si>
  <si>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</si>
  <si>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</si>
  <si>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</si>
  <si>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</si>
  <si>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Sammanfattande tabell över anslagsuppföljningen inom Pensionsmyndighetens ansvarsområde 2013</t>
  </si>
  <si>
    <t>Ingående överföringsbelopp från 2012</t>
  </si>
  <si>
    <t xml:space="preserve">Anslag år 2013 </t>
  </si>
  <si>
    <t>Tilldelade medel 2013</t>
  </si>
  <si>
    <t>Prognos för 2013</t>
  </si>
  <si>
    <t>Högsta anslagskredit*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</si>
</sst>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4" x14ac:dyDescent="0.2">
      <c r="C1" s="13"/>
    </row>
    <row r="2" spans="1:14" ht="15" x14ac:dyDescent="0.25">
      <c r="A2" s="16" t="s">
        <v>24</v>
      </c>
      <c r="B2" s="17"/>
      <c r="C2" s="17"/>
      <c r="D2" s="17"/>
      <c r="E2" s="17"/>
      <c r="F2" s="17"/>
      <c r="G2" s="17"/>
      <c r="H2" s="17"/>
      <c r="I2" s="17"/>
    </row>
    <row r="3" spans="1:14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4" x14ac:dyDescent="0.2">
      <c r="A4" s="18" t="s">
        <v>0</v>
      </c>
      <c r="B4" s="19"/>
      <c r="C4" s="19"/>
      <c r="D4" s="19"/>
      <c r="E4" s="19"/>
      <c r="F4" s="19"/>
      <c r="G4" s="19"/>
      <c r="H4" s="19"/>
      <c r="I4" s="19"/>
    </row>
    <row r="5" spans="1:14" ht="13.5" thickBot="1" x14ac:dyDescent="0.25">
      <c r="A5" s="12"/>
      <c r="B5" s="12"/>
      <c r="C5" s="12"/>
      <c r="D5" s="12"/>
      <c r="E5" s="12"/>
      <c r="F5" s="12"/>
      <c r="G5" s="12"/>
      <c r="H5" s="12"/>
      <c r="I5" s="12"/>
    </row>
    <row r="6" spans="1:14" ht="27.75" thickBot="1" x14ac:dyDescent="0.25">
      <c r="A6" s="20"/>
      <c r="B6" s="20"/>
      <c r="C6" s="20"/>
      <c r="D6" s="1" t="s">
        <v>25</v>
      </c>
      <c r="E6" s="8" t="s">
        <v>26</v>
      </c>
      <c r="F6" s="8" t="s">
        <v>27</v>
      </c>
      <c r="G6" s="8" t="s">
        <v>28</v>
      </c>
      <c r="H6" s="8" t="s">
        <v>22</v>
      </c>
      <c r="I6" s="8" t="s">
        <v>1</v>
      </c>
      <c r="J6" s="8" t="s">
        <v>29</v>
      </c>
      <c r="K6" s="8" t="s">
        <v>2</v>
      </c>
      <c r="L6" s="8" t="s">
        <v>3</v>
      </c>
    </row>
    <row r="7" spans="1:14" x14ac:dyDescent="0.2">
      <c r="A7" s="21" t="s">
        <v>11</v>
      </c>
      <c r="B7" s="21"/>
      <c r="C7" s="21"/>
      <c r="D7" s="21"/>
      <c r="E7" s="21"/>
      <c r="F7" s="21"/>
      <c r="G7" s="21"/>
      <c r="H7" s="21"/>
      <c r="I7" s="21"/>
    </row>
    <row r="8" spans="1:14" x14ac:dyDescent="0.2">
      <c r="A8" s="2" t="s">
        <v>7</v>
      </c>
      <c r="B8" s="2" t="s">
        <v>7</v>
      </c>
      <c r="C8" s="2" t="s">
        <v>12</v>
      </c>
      <c r="D8" s="10">
        <v>-471749</v>
      </c>
      <c r="E8" s="10">
        <v>16945400</v>
      </c>
      <c r="F8" s="3">
        <f>D8+E8</f>
        <v>16473651</v>
      </c>
      <c r="G8" s="10">
        <v>16739000</v>
      </c>
      <c r="H8" s="9">
        <f>E8-G8</f>
        <v>206400</v>
      </c>
      <c r="I8" s="9">
        <f>F8-G8</f>
        <v>-265349</v>
      </c>
      <c r="J8" s="11">
        <v>847270</v>
      </c>
      <c r="K8" s="3">
        <f>F8+J8</f>
        <v>17320921</v>
      </c>
      <c r="L8" s="9">
        <f>(K8-G8)*((K8-G8)&lt;0)</f>
        <v>0</v>
      </c>
    </row>
    <row r="9" spans="1:14" x14ac:dyDescent="0.2">
      <c r="A9" s="2" t="s">
        <v>8</v>
      </c>
      <c r="B9" s="2" t="s">
        <v>8</v>
      </c>
      <c r="C9" s="2" t="s">
        <v>13</v>
      </c>
      <c r="D9" s="10">
        <v>-115192</v>
      </c>
      <c r="E9" s="10">
        <v>13884900</v>
      </c>
      <c r="F9" s="3">
        <f>D9+E9</f>
        <v>13769708</v>
      </c>
      <c r="G9" s="10">
        <v>13885500</v>
      </c>
      <c r="H9" s="9">
        <f>E9-G9</f>
        <v>-600</v>
      </c>
      <c r="I9" s="9">
        <f>F9-G9</f>
        <v>-115792</v>
      </c>
      <c r="J9" s="11">
        <v>694245</v>
      </c>
      <c r="K9" s="3">
        <f>F9+J9</f>
        <v>14463953</v>
      </c>
      <c r="L9" s="9">
        <f>(K9-G9)*((K9-G9)&lt;0)</f>
        <v>0</v>
      </c>
    </row>
    <row r="10" spans="1:14" x14ac:dyDescent="0.2">
      <c r="A10" s="2" t="s">
        <v>9</v>
      </c>
      <c r="B10" s="2" t="s">
        <v>9</v>
      </c>
      <c r="C10" s="2" t="s">
        <v>14</v>
      </c>
      <c r="D10" s="10">
        <v>0</v>
      </c>
      <c r="E10" s="10">
        <v>8030700</v>
      </c>
      <c r="F10" s="3">
        <f>D10+E10</f>
        <v>8030700</v>
      </c>
      <c r="G10" s="10">
        <v>8181000</v>
      </c>
      <c r="H10" s="9">
        <f>E10-G10</f>
        <v>-150300</v>
      </c>
      <c r="I10" s="9">
        <f>F10-G10</f>
        <v>-150300</v>
      </c>
      <c r="J10" s="11">
        <v>401535</v>
      </c>
      <c r="K10" s="3">
        <f>F10+J10</f>
        <v>8432235</v>
      </c>
      <c r="L10" s="9">
        <f>(K10-G10)*((K10-G10)&lt;0)</f>
        <v>0</v>
      </c>
    </row>
    <row r="11" spans="1:14" x14ac:dyDescent="0.2">
      <c r="A11" s="2" t="s">
        <v>4</v>
      </c>
      <c r="B11" s="2" t="s">
        <v>4</v>
      </c>
      <c r="C11" s="2" t="s">
        <v>15</v>
      </c>
      <c r="D11" s="10">
        <v>-166</v>
      </c>
      <c r="E11" s="10">
        <v>617800</v>
      </c>
      <c r="F11" s="3">
        <f>D11+E11</f>
        <v>617634</v>
      </c>
      <c r="G11" s="11">
        <v>638700</v>
      </c>
      <c r="H11" s="9">
        <f>E11-G11</f>
        <v>-20900</v>
      </c>
      <c r="I11" s="9">
        <f>F11-G11</f>
        <v>-21066</v>
      </c>
      <c r="J11" s="11">
        <v>30890</v>
      </c>
      <c r="K11" s="9">
        <f>F11+J11</f>
        <v>648524</v>
      </c>
      <c r="L11" s="9">
        <f>(K11-G11)*((K11-G11)&lt;0)</f>
        <v>0</v>
      </c>
      <c r="N11" s="14"/>
    </row>
    <row r="12" spans="1:14" x14ac:dyDescent="0.2">
      <c r="A12" s="2" t="s">
        <v>19</v>
      </c>
      <c r="B12" s="2" t="s">
        <v>21</v>
      </c>
      <c r="C12" s="2" t="s">
        <v>20</v>
      </c>
      <c r="D12" s="10">
        <v>11358</v>
      </c>
      <c r="E12" s="10">
        <v>521591</v>
      </c>
      <c r="F12" s="10">
        <f>D12+E12</f>
        <v>532949</v>
      </c>
      <c r="G12" s="10">
        <v>521223</v>
      </c>
      <c r="H12" s="9">
        <f>E12-G12</f>
        <v>368</v>
      </c>
      <c r="I12" s="9">
        <f>F12-G12</f>
        <v>11726</v>
      </c>
      <c r="J12" s="11">
        <v>15648</v>
      </c>
      <c r="K12" s="9">
        <f>F12+J12</f>
        <v>548597</v>
      </c>
      <c r="L12" s="9">
        <f>(K12-G12)*((K12-G12)&lt;0)</f>
        <v>0</v>
      </c>
    </row>
    <row r="13" spans="1:14" x14ac:dyDescent="0.2">
      <c r="A13" s="4"/>
      <c r="B13" s="4"/>
      <c r="C13" s="4" t="s">
        <v>6</v>
      </c>
      <c r="D13" s="5">
        <f t="shared" ref="D13:I13" si="0">SUM(D8:D12)</f>
        <v>-575749</v>
      </c>
      <c r="E13" s="5">
        <f t="shared" si="0"/>
        <v>40000391</v>
      </c>
      <c r="F13" s="5">
        <f t="shared" si="0"/>
        <v>39424642</v>
      </c>
      <c r="G13" s="5">
        <f t="shared" si="0"/>
        <v>39965423</v>
      </c>
      <c r="H13" s="5">
        <f t="shared" si="0"/>
        <v>34968</v>
      </c>
      <c r="I13" s="5">
        <f t="shared" si="0"/>
        <v>-540781</v>
      </c>
      <c r="J13" s="5">
        <f>SUM(J8:J12)</f>
        <v>1989588</v>
      </c>
      <c r="K13" s="5">
        <f>SUM(K8:K12)</f>
        <v>41414230</v>
      </c>
      <c r="L13" s="5">
        <f>SUM(L8:L12)</f>
        <v>0</v>
      </c>
    </row>
    <row r="14" spans="1:14" x14ac:dyDescent="0.2">
      <c r="A14" s="21" t="s">
        <v>16</v>
      </c>
      <c r="B14" s="21"/>
      <c r="C14" s="21"/>
      <c r="D14" s="21"/>
      <c r="E14" s="21"/>
      <c r="F14" s="21"/>
      <c r="G14" s="21"/>
      <c r="H14" s="21"/>
      <c r="I14" s="21"/>
      <c r="N14" s="14"/>
    </row>
    <row r="15" spans="1:14" x14ac:dyDescent="0.2">
      <c r="A15" s="2" t="s">
        <v>10</v>
      </c>
      <c r="B15" s="2" t="s">
        <v>10</v>
      </c>
      <c r="C15" s="2" t="s">
        <v>23</v>
      </c>
      <c r="D15" s="10">
        <v>-43661</v>
      </c>
      <c r="E15" s="10">
        <v>885100</v>
      </c>
      <c r="F15" s="3">
        <f>D15+E15</f>
        <v>841439</v>
      </c>
      <c r="G15" s="11">
        <v>881700</v>
      </c>
      <c r="H15" s="9">
        <f>E15-G15</f>
        <v>3400</v>
      </c>
      <c r="I15" s="9">
        <f>F15-G15</f>
        <v>-40261</v>
      </c>
      <c r="J15" s="10">
        <v>53106</v>
      </c>
      <c r="K15" s="3">
        <f>F15+J15</f>
        <v>894545</v>
      </c>
      <c r="L15" s="9">
        <f>(K15-G15)*((K15-G15)&lt;0)</f>
        <v>0</v>
      </c>
    </row>
    <row r="16" spans="1:14" x14ac:dyDescent="0.2">
      <c r="A16" s="2" t="s">
        <v>5</v>
      </c>
      <c r="B16" s="2" t="s">
        <v>5</v>
      </c>
      <c r="C16" s="2" t="s">
        <v>17</v>
      </c>
      <c r="D16" s="10">
        <v>0</v>
      </c>
      <c r="E16" s="11">
        <v>6467652</v>
      </c>
      <c r="F16" s="3">
        <f>D16+E16</f>
        <v>6467652</v>
      </c>
      <c r="G16" s="11">
        <v>6467652</v>
      </c>
      <c r="H16" s="9">
        <f>E16-G16</f>
        <v>0</v>
      </c>
      <c r="I16" s="9">
        <f>F16-G16</f>
        <v>0</v>
      </c>
      <c r="J16" s="10">
        <v>0</v>
      </c>
      <c r="K16" s="3">
        <f>F16+J16</f>
        <v>6467652</v>
      </c>
      <c r="L16" s="9">
        <f>(K16-G16)*((K16-G16)&lt;0)</f>
        <v>0</v>
      </c>
    </row>
    <row r="17" spans="1:12" x14ac:dyDescent="0.2">
      <c r="A17" s="4"/>
      <c r="B17" s="4"/>
      <c r="C17" s="4" t="s">
        <v>6</v>
      </c>
      <c r="D17" s="5">
        <f t="shared" ref="D17:I17" si="1">SUM(D15:D16)</f>
        <v>-43661</v>
      </c>
      <c r="E17" s="5">
        <f t="shared" si="1"/>
        <v>7352752</v>
      </c>
      <c r="F17" s="5">
        <f t="shared" si="1"/>
        <v>7309091</v>
      </c>
      <c r="G17" s="5">
        <f t="shared" si="1"/>
        <v>7349352</v>
      </c>
      <c r="H17" s="5">
        <f t="shared" si="1"/>
        <v>3400</v>
      </c>
      <c r="I17" s="5">
        <f t="shared" si="1"/>
        <v>-40261</v>
      </c>
      <c r="J17" s="5">
        <f>SUM(J15:J16)</f>
        <v>53106</v>
      </c>
      <c r="K17" s="5">
        <f>SUM(K15:K16)</f>
        <v>7362197</v>
      </c>
      <c r="L17" s="5">
        <f>SUM(L15:L16)</f>
        <v>0</v>
      </c>
    </row>
    <row r="18" spans="1:12" x14ac:dyDescent="0.2">
      <c r="A18" s="15"/>
      <c r="B18" s="15"/>
      <c r="C18" s="15"/>
      <c r="D18" s="15"/>
      <c r="E18" s="15"/>
      <c r="F18" s="15"/>
      <c r="G18" s="15"/>
      <c r="H18" s="15"/>
      <c r="I18" s="15"/>
    </row>
    <row r="19" spans="1:12" ht="13.5" thickBot="1" x14ac:dyDescent="0.25">
      <c r="A19" s="6"/>
      <c r="B19" s="6"/>
      <c r="C19" s="6" t="s">
        <v>18</v>
      </c>
      <c r="D19" s="7">
        <f t="shared" ref="D19:L19" si="2">D13+D17</f>
        <v>-619410</v>
      </c>
      <c r="E19" s="7">
        <f t="shared" si="2"/>
        <v>47353143</v>
      </c>
      <c r="F19" s="7">
        <f t="shared" si="2"/>
        <v>46733733</v>
      </c>
      <c r="G19" s="7">
        <f t="shared" si="2"/>
        <v>47314775</v>
      </c>
      <c r="H19" s="7">
        <f t="shared" si="2"/>
        <v>38368</v>
      </c>
      <c r="I19" s="7">
        <f t="shared" si="2"/>
        <v>-581042</v>
      </c>
      <c r="J19" s="7">
        <f t="shared" si="2"/>
        <v>2042694</v>
      </c>
      <c r="K19" s="7">
        <f t="shared" si="2"/>
        <v>48776427</v>
      </c>
      <c r="L19" s="7">
        <f t="shared" si="2"/>
        <v>0</v>
      </c>
    </row>
  </sheetData>
  <mergeCells count="6">
    <mergeCell ref="A18:I18"/>
    <mergeCell ref="A2:I2"/>
    <mergeCell ref="A4:I4"/>
    <mergeCell ref="A6:C6"/>
    <mergeCell ref="A7:I7"/>
    <mergeCell ref="A14:I14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 Bilaga 1 till Rapport 2013-05-02, dnr VER 2013-5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2013-02-08T13:11:48Z</cp:lastPrinted>
  <dcterms:created xsi:type="dcterms:W3CDTF">2009-10-28T11:41:28Z</dcterms:created>
  <dcterms:modified xsi:type="dcterms:W3CDTF">2013-04-24T12:31:37Z</dcterms:modified>
</cp:coreProperties>
</file>